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9374B099-2EA4-475E-9F83-F221747769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<sst xmlns="http://schemas.openxmlformats.org/spreadsheetml/2006/main" count="59" uniqueCount="33">
  <si>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</si>
  <si>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</si>
  <si>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</si>
  <si>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</si>
  <si>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</si>
  <si>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</si>
  <si>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</si>
  <si>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</si>
  <si>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</si>
  <si>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</si>
  <si>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</si>
  <si>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</si>
  <si>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</si>
  <si>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</si>
  <si>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</si>
  <si>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</si>
  <si>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</si>
  <si>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</si>
  <si>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</si>
  <si>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</si>
  <si>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</si>
  <si>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</si>
  <si>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</si>
  <si>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</si>
  <si>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</si>
  <si>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</si>
  <si>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MBA</t>
  </si>
  <si>
    <t>Tuition and Fees for Non-Resident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</si>
  <si>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</si>
  <si>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</si>
  <si>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</si>
  <si>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</si>
  <si>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MBA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</si>
</sst>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1076214</xdr:colOff>
      <xdr:row>3</xdr:row>
      <xdr:rowOff>76118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189AED-5BA3-2420-D29C-6FCF181A0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1430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R5" sqref="R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1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1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1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1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635</v>
      </c>
      <c r="C8" s="18">
        <f t="shared" ref="C8" si="0">SUM(B8*2)</f>
        <v>1270</v>
      </c>
      <c r="D8" s="18">
        <f t="shared" ref="D8" si="1">SUM(B8*3)</f>
        <v>1905</v>
      </c>
      <c r="E8" s="18">
        <f t="shared" ref="E8" si="2">SUM(B8*4)</f>
        <v>2540</v>
      </c>
      <c r="F8" s="18">
        <f t="shared" ref="F8" si="3">SUM(B8*5)</f>
        <v>3175</v>
      </c>
      <c r="G8" s="18">
        <f t="shared" ref="G8" si="4">SUM(B8*6)</f>
        <v>3810</v>
      </c>
      <c r="H8" s="18">
        <f t="shared" ref="H8" si="5">SUM(B8*7)</f>
        <v>4445</v>
      </c>
      <c r="I8" s="18">
        <f t="shared" ref="I8" si="6">SUM(B8*8)</f>
        <v>5080</v>
      </c>
      <c r="J8" s="18">
        <f t="shared" ref="J8" si="7">SUM(B8*9)</f>
        <v>5715</v>
      </c>
      <c r="K8" s="18">
        <f t="shared" ref="K8" si="8">SUM(B8*10)</f>
        <v>6350</v>
      </c>
      <c r="L8" s="18">
        <f t="shared" ref="L8" si="9">SUM(B8*11)</f>
        <v>6985</v>
      </c>
      <c r="M8" s="19">
        <v>7615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438.92</v>
      </c>
      <c r="K17" s="16">
        <v>438.92</v>
      </c>
      <c r="L17" s="16">
        <v>438.92</v>
      </c>
      <c r="M17" s="16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247.32</v>
      </c>
      <c r="K19" s="16">
        <v>247.32</v>
      </c>
      <c r="L19" s="16">
        <v>247.32</v>
      </c>
      <c r="M19" s="16">
        <v>247.32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839.58</v>
      </c>
      <c r="C20" s="12">
        <f t="shared" si="18"/>
        <v>1599.16</v>
      </c>
      <c r="D20" s="12">
        <f t="shared" si="18"/>
        <v>2358.7399999999998</v>
      </c>
      <c r="E20" s="12">
        <f t="shared" si="18"/>
        <v>3118.32</v>
      </c>
      <c r="F20" s="12">
        <f t="shared" si="18"/>
        <v>3877.9000000000005</v>
      </c>
      <c r="G20" s="12">
        <f t="shared" si="18"/>
        <v>4637.4799999999996</v>
      </c>
      <c r="H20" s="12">
        <f t="shared" si="18"/>
        <v>5397.0600000000013</v>
      </c>
      <c r="I20" s="12">
        <f t="shared" si="18"/>
        <v>6156.64</v>
      </c>
      <c r="J20" s="12">
        <f t="shared" si="18"/>
        <v>7289.84</v>
      </c>
      <c r="K20" s="12">
        <f t="shared" si="18"/>
        <v>7924.84</v>
      </c>
      <c r="L20" s="12">
        <f t="shared" si="18"/>
        <v>8559.84</v>
      </c>
      <c r="M20" s="13">
        <f t="shared" si="18"/>
        <v>9189.84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1147</v>
      </c>
      <c r="C24" s="18">
        <f t="shared" ref="C24" si="19">SUM(B24*2)</f>
        <v>2294</v>
      </c>
      <c r="D24" s="18">
        <f t="shared" ref="D24" si="20">SUM(B24*3)</f>
        <v>3441</v>
      </c>
      <c r="E24" s="18">
        <f t="shared" ref="E24" si="21">SUM(B24*4)</f>
        <v>4588</v>
      </c>
      <c r="F24" s="18">
        <f t="shared" ref="F24" si="22">SUM(B24*5)</f>
        <v>5735</v>
      </c>
      <c r="G24" s="18">
        <f t="shared" ref="G24" si="23">SUM(B24*6)</f>
        <v>6882</v>
      </c>
      <c r="H24" s="18">
        <f t="shared" ref="H24" si="24">SUM(B24*7)</f>
        <v>8029</v>
      </c>
      <c r="I24" s="18">
        <f t="shared" ref="I24" si="25">SUM(B24*8)</f>
        <v>9176</v>
      </c>
      <c r="J24" s="18">
        <f t="shared" ref="J24" si="26">SUM(B24*9)</f>
        <v>10323</v>
      </c>
      <c r="K24" s="18">
        <f t="shared" ref="K24" si="27">SUM(B24*10)</f>
        <v>11470</v>
      </c>
      <c r="L24" s="18">
        <f t="shared" ref="L24" si="28">SUM(B24*11)</f>
        <v>12617</v>
      </c>
      <c r="M24" s="19">
        <v>13765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75</v>
      </c>
      <c r="C32" s="16">
        <v>75</v>
      </c>
      <c r="D32" s="16">
        <v>75</v>
      </c>
      <c r="E32" s="16">
        <v>75</v>
      </c>
      <c r="F32" s="16">
        <v>75</v>
      </c>
      <c r="G32" s="16">
        <v>75</v>
      </c>
      <c r="H32" s="16">
        <v>75</v>
      </c>
      <c r="I32" s="16">
        <v>75</v>
      </c>
      <c r="J32" s="16">
        <v>75</v>
      </c>
      <c r="K32" s="16">
        <v>75</v>
      </c>
      <c r="L32" s="16">
        <v>75</v>
      </c>
      <c r="M32" s="16">
        <v>75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438.92</v>
      </c>
      <c r="K33" s="16">
        <v>438.92</v>
      </c>
      <c r="L33" s="16">
        <v>438.92</v>
      </c>
      <c r="M33" s="16">
        <v>438.92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247.32</v>
      </c>
      <c r="K35" s="16">
        <v>247.32</v>
      </c>
      <c r="L35" s="16">
        <v>247.32</v>
      </c>
      <c r="M35" s="16">
        <v>247.32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1351.58</v>
      </c>
      <c r="C36" s="12">
        <f t="shared" si="37"/>
        <v>2623.16</v>
      </c>
      <c r="D36" s="12">
        <f t="shared" si="37"/>
        <v>3894.74</v>
      </c>
      <c r="E36" s="12">
        <f t="shared" si="37"/>
        <v>5166.32</v>
      </c>
      <c r="F36" s="12">
        <f t="shared" si="37"/>
        <v>6437.9</v>
      </c>
      <c r="G36" s="12">
        <f t="shared" si="37"/>
        <v>7709.48</v>
      </c>
      <c r="H36" s="12">
        <f t="shared" si="37"/>
        <v>8981.06</v>
      </c>
      <c r="I36" s="12">
        <f t="shared" si="37"/>
        <v>10252.64</v>
      </c>
      <c r="J36" s="12">
        <f t="shared" si="37"/>
        <v>11897.84</v>
      </c>
      <c r="K36" s="12">
        <f t="shared" si="37"/>
        <v>13044.84</v>
      </c>
      <c r="L36" s="12">
        <f t="shared" si="37"/>
        <v>14191.84</v>
      </c>
      <c r="M36" s="13">
        <f t="shared" si="37"/>
        <v>15339.84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lSGQiOxsRFaAneOjKCNQNgedhzyuSzsebRGyZ6AsTPB7ND/OJGPF31uIUv85Sr/ooETWFbBtwerumfSiCoFYXg==" saltValue="YqlutxpL2BKNpPVbGkBj1g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MBA Tuition and Fee Billing Rates</dc:title>
  <dc:subject>Listing of graduate tuition and fees for the spring 2017 semester</dc:subject>
  <dc:creator>UB Student Accounts</dc:creator>
  <cp:keywords>tuition,fees,MBA tuition, MBA fees</cp:keywords>
  <cp:lastModifiedBy>Caprice Arabia</cp:lastModifiedBy>
  <cp:lastPrinted>2019-05-21T14:58:12Z</cp:lastPrinted>
  <dcterms:created xsi:type="dcterms:W3CDTF">2016-06-06T21:02:30Z</dcterms:created>
  <dcterms:modified xsi:type="dcterms:W3CDTF">2025-11-17T21:08:45Z</dcterms:modified>
  <cp:category>tuition</cp:category>
</cp:coreProperties>
</file>